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TA_PUB_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<sst xmlns="http://schemas.openxmlformats.org/spreadsheetml/2006/main" count="68" uniqueCount="58">
  <si>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</si>
  <si>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</si>
  <si>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</si>
  <si>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</si>
  <si>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</si>
  <si>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</si>
  <si>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</si>
  <si>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</si>
  <si>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</si>
  <si>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</si>
  <si>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</si>
  <si>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</si>
  <si>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</si>
  <si>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</si>
  <si>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</si>
  <si>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</si>
  <si>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</si>
  <si>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</si>
  <si>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</si>
  <si>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</si>
  <si>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</si>
  <si>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</si>
  <si>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</si>
  <si>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</si>
  <si>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</si>
  <si>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</si>
  <si>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</si>
  <si>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</si>
  <si>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</si>
  <si>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</si>
  <si>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</si>
  <si>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</si>
  <si>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</si>
  <si>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</si>
  <si>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</si>
  <si>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</si>
  <si>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</si>
  <si>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</si>
  <si>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</si>
  <si>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</si>
  <si>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</si>
  <si>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</si>
  <si>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</si>
  <si>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</si>
  <si>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</si>
  <si>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</si>
  <si>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</si>
  <si>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</si>
  <si>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</si>
  <si>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</si>
  <si>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</si>
  <si>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AL 31 DE MARZO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</si>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</sst>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37" zoomScaleNormal="100" workbookViewId="0">
      <selection activeCell="H49" sqref="H4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4" width="27.33203125" style="3" customWidth="1"/>
    <col min="5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5471214.9500000002</v>
      </c>
      <c r="E5" s="14">
        <f>SUM(E6:E15)</f>
        <v>17652884.670000002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665336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54068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3950</v>
      </c>
    </row>
    <row r="12" spans="1:5" x14ac:dyDescent="0.2">
      <c r="A12" s="26">
        <v>4170</v>
      </c>
      <c r="C12" s="15" t="s">
        <v>45</v>
      </c>
      <c r="D12" s="16">
        <v>167525.32999999999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338689.62</v>
      </c>
      <c r="E13" s="17">
        <v>1889517.95</v>
      </c>
    </row>
    <row r="14" spans="1:5" x14ac:dyDescent="0.2">
      <c r="A14" s="26">
        <v>4220</v>
      </c>
      <c r="C14" s="15" t="s">
        <v>47</v>
      </c>
      <c r="D14" s="16">
        <v>4965000</v>
      </c>
      <c r="E14" s="17">
        <v>15040012.720000001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3352080.6</v>
      </c>
      <c r="E16" s="14">
        <f>SUM(E17:E32)</f>
        <v>16741798.619999997</v>
      </c>
    </row>
    <row r="17" spans="1:5" x14ac:dyDescent="0.2">
      <c r="A17" s="26">
        <v>5110</v>
      </c>
      <c r="C17" s="15" t="s">
        <v>8</v>
      </c>
      <c r="D17" s="16">
        <v>2481729.1800000002</v>
      </c>
      <c r="E17" s="17">
        <v>11591962.359999999</v>
      </c>
    </row>
    <row r="18" spans="1:5" x14ac:dyDescent="0.2">
      <c r="A18" s="26">
        <v>5120</v>
      </c>
      <c r="C18" s="15" t="s">
        <v>9</v>
      </c>
      <c r="D18" s="16">
        <v>105928.27</v>
      </c>
      <c r="E18" s="17">
        <v>1195151.8799999999</v>
      </c>
    </row>
    <row r="19" spans="1:5" x14ac:dyDescent="0.2">
      <c r="A19" s="26">
        <v>5130</v>
      </c>
      <c r="C19" s="15" t="s">
        <v>10</v>
      </c>
      <c r="D19" s="16">
        <v>307088.03000000003</v>
      </c>
      <c r="E19" s="17">
        <v>1215867.33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405063.72</v>
      </c>
      <c r="E23" s="17">
        <v>2496433.0499999998</v>
      </c>
    </row>
    <row r="24" spans="1:5" x14ac:dyDescent="0.2">
      <c r="A24" s="26">
        <v>5250</v>
      </c>
      <c r="C24" s="15" t="s">
        <v>15</v>
      </c>
      <c r="D24" s="16">
        <v>26321.4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25950</v>
      </c>
      <c r="E27" s="17">
        <v>125400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2119134.35</v>
      </c>
      <c r="E33" s="14">
        <f>E5-E16</f>
        <v>911086.05000000447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-4150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-4150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304523.46999999997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304523.46999999997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-308673.46999999997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5282.73</v>
      </c>
      <c r="E47" s="14">
        <f>SUM(E48+E51)</f>
        <v>631873.35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5282.73</v>
      </c>
      <c r="E51" s="17">
        <v>631873.35</v>
      </c>
    </row>
    <row r="52" spans="1:5" x14ac:dyDescent="0.2">
      <c r="A52" s="4"/>
      <c r="B52" s="11" t="s">
        <v>7</v>
      </c>
      <c r="C52" s="12"/>
      <c r="D52" s="13">
        <f>SUM(D53+D56)</f>
        <v>434693.09</v>
      </c>
      <c r="E52" s="14">
        <f>SUM(E53+E56)</f>
        <v>190247.4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434693.09</v>
      </c>
      <c r="E56" s="17">
        <v>190247.4</v>
      </c>
    </row>
    <row r="57" spans="1:5" x14ac:dyDescent="0.2">
      <c r="A57" s="18" t="s">
        <v>38</v>
      </c>
      <c r="C57" s="19"/>
      <c r="D57" s="13">
        <f>D47-D52</f>
        <v>-429410.36000000004</v>
      </c>
      <c r="E57" s="14">
        <f>E47-E52</f>
        <v>441625.94999999995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1689723.99</v>
      </c>
      <c r="E59" s="14">
        <f>E57+E44+E33</f>
        <v>1044038.5300000045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1847899.53</v>
      </c>
      <c r="E61" s="14">
        <v>803861</v>
      </c>
    </row>
    <row r="62" spans="1:5" x14ac:dyDescent="0.2">
      <c r="A62" s="18" t="s">
        <v>41</v>
      </c>
      <c r="C62" s="19"/>
      <c r="D62" s="13">
        <v>3537623.52</v>
      </c>
      <c r="E62" s="14">
        <v>1847899.53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2" t="s">
        <v>52</v>
      </c>
    </row>
    <row r="67" spans="3:4" x14ac:dyDescent="0.2">
      <c r="C67" s="33" t="s">
        <v>53</v>
      </c>
      <c r="D67" s="33" t="s">
        <v>53</v>
      </c>
    </row>
    <row r="68" spans="3:4" x14ac:dyDescent="0.2">
      <c r="C68" s="34" t="s">
        <v>54</v>
      </c>
      <c r="D68" s="35" t="s">
        <v>56</v>
      </c>
    </row>
    <row r="69" spans="3:4" x14ac:dyDescent="0.2">
      <c r="C69" s="33" t="s">
        <v>55</v>
      </c>
      <c r="D69" s="35" t="s">
        <v>57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schemas.microsoft.com/office/2006/documentManagement/types"/>
    <ds:schemaRef ds:uri="45be96a9-161b-45e5-8955-82d7971c9a35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2020-04-29T21:08:49Z</cp:lastPrinted>
  <dcterms:created xsi:type="dcterms:W3CDTF">2012-12-11T20:31:36Z</dcterms:created>
  <dcterms:modified xsi:type="dcterms:W3CDTF">2020-04-29T21:08:59Z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